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L165" i="1"/>
  <c r="L176" i="1" s="1"/>
  <c r="J165" i="1"/>
  <c r="J176" i="1" s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L146" i="1"/>
  <c r="L157" i="1" s="1"/>
  <c r="J146" i="1"/>
  <c r="J157" i="1" s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L127" i="1"/>
  <c r="L138" i="1" s="1"/>
  <c r="J127" i="1"/>
  <c r="J138" i="1" s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L108" i="1"/>
  <c r="L119" i="1" s="1"/>
  <c r="J108" i="1"/>
  <c r="J119" i="1" s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L89" i="1"/>
  <c r="L100" i="1" s="1"/>
  <c r="J89" i="1"/>
  <c r="J100" i="1" s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L70" i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L32" i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A14" i="1"/>
  <c r="L13" i="1"/>
  <c r="J13" i="1"/>
  <c r="I13" i="1"/>
  <c r="H13" i="1"/>
  <c r="G13" i="1"/>
  <c r="F13" i="1"/>
  <c r="I157" i="1" l="1"/>
  <c r="I100" i="1"/>
  <c r="F195" i="1"/>
  <c r="F176" i="1"/>
  <c r="F100" i="1"/>
  <c r="L81" i="1"/>
  <c r="H62" i="1"/>
  <c r="I62" i="1"/>
  <c r="H43" i="1"/>
  <c r="I43" i="1"/>
  <c r="I24" i="1"/>
  <c r="H24" i="1"/>
  <c r="H157" i="1"/>
  <c r="F138" i="1"/>
  <c r="F119" i="1"/>
  <c r="H195" i="1"/>
  <c r="H176" i="1"/>
  <c r="F157" i="1"/>
  <c r="H138" i="1"/>
  <c r="G119" i="1"/>
  <c r="H100" i="1"/>
  <c r="F81" i="1"/>
  <c r="G62" i="1"/>
  <c r="J62" i="1"/>
  <c r="F62" i="1"/>
  <c r="L62" i="1"/>
  <c r="F43" i="1"/>
  <c r="L43" i="1"/>
  <c r="J43" i="1"/>
  <c r="F24" i="1"/>
  <c r="L24" i="1"/>
  <c r="J24" i="1"/>
  <c r="G24" i="1"/>
  <c r="G195" i="1"/>
  <c r="I196" i="1" l="1"/>
  <c r="H196" i="1"/>
  <c r="L196" i="1"/>
  <c r="J196" i="1"/>
  <c r="F196" i="1"/>
  <c r="G196" i="1"/>
</calcChain>
</file>

<file path=xl/sharedStrings.xml><?xml version="1.0" encoding="utf-8"?>
<sst xmlns="http://schemas.openxmlformats.org/spreadsheetml/2006/main" count="194" uniqueCount="75">
  <si>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</si>
  <si>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</si>
  <si>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</si>
  <si>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</si>
  <si>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</si>
  <si>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</si>
  <si>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</si>
  <si>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</si>
  <si>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</si>
  <si>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</si>
  <si>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</si>
  <si>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</si>
  <si>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</si>
  <si>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</si>
  <si>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</si>
  <si>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</si>
  <si>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</si>
  <si>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</si>
  <si>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</si>
  <si>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</si>
  <si>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</si>
  <si>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</si>
  <si>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</si>
  <si>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</si>
  <si>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</si>
  <si>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закуска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</si>
  <si>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</si>
  <si>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</si>
  <si>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</si>
  <si>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</si>
  <si>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</si>
  <si>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</si>
  <si>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</si>
  <si>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</si>
  <si>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Сыр</t>
  </si>
  <si>
    <t>Компот из смеси сухофруктов</t>
  </si>
  <si>
    <t>Хлеб пшеничный</t>
  </si>
  <si>
    <t>Яблоко</t>
  </si>
  <si>
    <t>Салат из капусты с горошком</t>
  </si>
  <si>
    <t>директор</t>
  </si>
  <si>
    <t>декабрь</t>
  </si>
  <si>
    <t>Рабаданов</t>
  </si>
  <si>
    <t>Суп молочный с макаронными изделиями</t>
  </si>
  <si>
    <t>Бананы</t>
  </si>
  <si>
    <t>Масло (порциями)</t>
  </si>
  <si>
    <t>Сыр (порциями)</t>
  </si>
  <si>
    <t>масло</t>
  </si>
  <si>
    <t xml:space="preserve">Компот из смеси сухофрктов </t>
  </si>
  <si>
    <t xml:space="preserve">Яблоко </t>
  </si>
  <si>
    <t xml:space="preserve">Печенье </t>
  </si>
  <si>
    <t>сладкое</t>
  </si>
  <si>
    <t>Плов из говядины</t>
  </si>
  <si>
    <t>Пряник</t>
  </si>
  <si>
    <t>Курица, тушенная в соусе с овощами</t>
  </si>
  <si>
    <t xml:space="preserve">Сок фруктовый </t>
  </si>
  <si>
    <t xml:space="preserve">Котлеты из говядины </t>
  </si>
  <si>
    <t xml:space="preserve">Макаронные изделия отварные с маслом </t>
  </si>
  <si>
    <t xml:space="preserve">Салат из капусты с кукурузой </t>
  </si>
  <si>
    <t>сыр</t>
  </si>
  <si>
    <t>Каша рассыпчатая (ячнева)</t>
  </si>
  <si>
    <t>Мясо тушенное (говядина)</t>
  </si>
  <si>
    <t>Суп с макаронными  изделиями  и картофелем</t>
  </si>
  <si>
    <t>Каша рассыпчатая (гречневая)</t>
  </si>
  <si>
    <t>Котлеты из говядины</t>
  </si>
  <si>
    <t>Плов из курицы</t>
  </si>
  <si>
    <t>Сок фруктовый</t>
  </si>
  <si>
    <t>Макаронные  изделия отварные с маслом</t>
  </si>
  <si>
    <t>Хлеб   пшеничный</t>
  </si>
  <si>
    <t>салат из капусты с морковью и яблоками</t>
  </si>
  <si>
    <t>Салат из моркови с яблоком</t>
  </si>
  <si>
    <t>Пюре картофельное</t>
  </si>
  <si>
    <t>Чай</t>
  </si>
  <si>
    <t>салат из капусты с кукурузой</t>
  </si>
  <si>
    <t>Салат из капусты с кукурузой</t>
  </si>
  <si>
    <t>МКОУ "Чунинская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</si>
</sst>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5703125" style="2" bestFit="1" customWidth="1"/>
    <col min="13" max="16384" width="9.140625" style="2"/>
  </cols>
  <sheetData>
    <row r="1" spans="1:12" ht="15" x14ac:dyDescent="0.25">
      <c r="A1" s="1" t="s">
        <v>7</v>
      </c>
      <c r="C1" s="59" t="s">
        <v>74</v>
      </c>
      <c r="D1" s="60"/>
      <c r="E1" s="60"/>
      <c r="F1" s="12" t="s">
        <v>16</v>
      </c>
      <c r="G1" s="2" t="s">
        <v>17</v>
      </c>
      <c r="H1" s="61" t="s">
        <v>39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41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 t="s">
        <v>40</v>
      </c>
      <c r="J3" s="49">
        <v>2023</v>
      </c>
      <c r="K3" s="1"/>
    </row>
    <row r="4" spans="1:12" x14ac:dyDescent="0.2">
      <c r="C4" s="2"/>
      <c r="D4" s="4"/>
      <c r="H4" s="47" t="s">
        <v>30</v>
      </c>
      <c r="I4" s="47" t="s">
        <v>31</v>
      </c>
      <c r="J4" s="47" t="s">
        <v>32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28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29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250</v>
      </c>
      <c r="G6" s="40">
        <v>8.66</v>
      </c>
      <c r="H6" s="40">
        <v>6.28</v>
      </c>
      <c r="I6" s="40">
        <v>43.95</v>
      </c>
      <c r="J6" s="40">
        <v>267</v>
      </c>
      <c r="K6" s="41">
        <v>120</v>
      </c>
      <c r="L6" s="50">
        <v>16.850000000000001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33</v>
      </c>
      <c r="F8" s="43">
        <v>200</v>
      </c>
      <c r="G8" s="43">
        <v>3.71</v>
      </c>
      <c r="H8" s="43">
        <v>3.78</v>
      </c>
      <c r="I8" s="43">
        <v>16.87</v>
      </c>
      <c r="J8" s="43">
        <v>116</v>
      </c>
      <c r="K8" s="44">
        <v>382</v>
      </c>
      <c r="L8" s="43">
        <v>14.33</v>
      </c>
    </row>
    <row r="9" spans="1:12" ht="15" x14ac:dyDescent="0.25">
      <c r="A9" s="23"/>
      <c r="B9" s="15"/>
      <c r="C9" s="11"/>
      <c r="D9" s="7" t="s">
        <v>23</v>
      </c>
      <c r="E9" s="42" t="s">
        <v>36</v>
      </c>
      <c r="F9" s="43">
        <v>100</v>
      </c>
      <c r="G9" s="43">
        <v>4.25</v>
      </c>
      <c r="H9" s="43">
        <v>0.8</v>
      </c>
      <c r="I9" s="43">
        <v>18.5</v>
      </c>
      <c r="J9" s="43">
        <v>98</v>
      </c>
      <c r="K9" s="44"/>
      <c r="L9" s="43">
        <v>2.4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1.5</v>
      </c>
      <c r="H10" s="43">
        <v>0.1</v>
      </c>
      <c r="I10" s="43">
        <v>19</v>
      </c>
      <c r="J10" s="43">
        <v>83</v>
      </c>
      <c r="K10" s="44">
        <v>338</v>
      </c>
      <c r="L10" s="43">
        <v>20.02</v>
      </c>
    </row>
    <row r="11" spans="1:12" ht="15" x14ac:dyDescent="0.25">
      <c r="A11" s="23"/>
      <c r="B11" s="15"/>
      <c r="C11" s="11"/>
      <c r="D11" s="6" t="s">
        <v>46</v>
      </c>
      <c r="E11" s="42" t="s">
        <v>44</v>
      </c>
      <c r="F11" s="43">
        <v>10</v>
      </c>
      <c r="G11" s="52">
        <v>0.08</v>
      </c>
      <c r="H11" s="52">
        <v>7.25</v>
      </c>
      <c r="I11" s="52">
        <v>0.13</v>
      </c>
      <c r="J11" s="43">
        <v>66</v>
      </c>
      <c r="K11" s="44">
        <v>14</v>
      </c>
      <c r="L11" s="43">
        <v>6.8</v>
      </c>
    </row>
    <row r="12" spans="1:12" ht="15" x14ac:dyDescent="0.25">
      <c r="A12" s="23"/>
      <c r="B12" s="15"/>
      <c r="C12" s="11"/>
      <c r="D12" s="6" t="s">
        <v>34</v>
      </c>
      <c r="E12" s="42" t="s">
        <v>45</v>
      </c>
      <c r="F12" s="43">
        <v>20</v>
      </c>
      <c r="G12" s="52">
        <v>4.92</v>
      </c>
      <c r="H12" s="52">
        <v>6.32</v>
      </c>
      <c r="I12" s="52"/>
      <c r="J12" s="43">
        <v>77</v>
      </c>
      <c r="K12" s="44">
        <v>15</v>
      </c>
      <c r="L12" s="43">
        <v>11.31</v>
      </c>
    </row>
    <row r="13" spans="1:12" ht="15" x14ac:dyDescent="0.25">
      <c r="A13" s="24"/>
      <c r="B13" s="17"/>
      <c r="C13" s="8"/>
      <c r="D13" s="18" t="s">
        <v>27</v>
      </c>
      <c r="E13" s="9"/>
      <c r="F13" s="19">
        <f>SUM(F6:F12)</f>
        <v>680</v>
      </c>
      <c r="G13" s="19">
        <f t="shared" ref="G13:J13" si="0">SUM(G6:G12)</f>
        <v>23.119999999999997</v>
      </c>
      <c r="H13" s="19">
        <f t="shared" si="0"/>
        <v>24.53</v>
      </c>
      <c r="I13" s="19">
        <f t="shared" si="0"/>
        <v>98.45</v>
      </c>
      <c r="J13" s="19">
        <f t="shared" si="0"/>
        <v>707</v>
      </c>
      <c r="K13" s="25"/>
      <c r="L13" s="19">
        <f t="shared" ref="L13" si="1">SUM(L6:L12)</f>
        <v>71.709999999999994</v>
      </c>
    </row>
    <row r="14" spans="1:12" ht="15" x14ac:dyDescent="0.25">
      <c r="A14" s="26">
        <f>A6</f>
        <v>1</v>
      </c>
      <c r="B14" s="13"/>
      <c r="C14" s="10"/>
      <c r="D14" s="7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/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27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680</v>
      </c>
      <c r="G24" s="32">
        <f t="shared" ref="G24:J24" si="4">G13+G23</f>
        <v>23.119999999999997</v>
      </c>
      <c r="H24" s="32">
        <f t="shared" si="4"/>
        <v>24.53</v>
      </c>
      <c r="I24" s="32">
        <f t="shared" si="4"/>
        <v>98.45</v>
      </c>
      <c r="J24" s="32">
        <f t="shared" si="4"/>
        <v>707</v>
      </c>
      <c r="K24" s="32"/>
      <c r="L24" s="32">
        <f t="shared" ref="L24" si="5">L13+L23</f>
        <v>71.709999999999994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150</v>
      </c>
      <c r="G25" s="40">
        <v>14.99</v>
      </c>
      <c r="H25" s="40">
        <v>14.56</v>
      </c>
      <c r="I25" s="40">
        <v>24.42</v>
      </c>
      <c r="J25" s="40">
        <v>289</v>
      </c>
      <c r="K25" s="41">
        <v>265</v>
      </c>
      <c r="L25" s="40">
        <v>43.24</v>
      </c>
    </row>
    <row r="26" spans="1:12" ht="15" x14ac:dyDescent="0.25">
      <c r="A26" s="14"/>
      <c r="B26" s="15"/>
      <c r="C26" s="11"/>
      <c r="D26" s="6" t="s">
        <v>25</v>
      </c>
      <c r="E26" s="42" t="s">
        <v>73</v>
      </c>
      <c r="F26" s="43">
        <v>60</v>
      </c>
      <c r="G26" s="52">
        <v>1.54</v>
      </c>
      <c r="H26" s="52">
        <v>6.09</v>
      </c>
      <c r="I26" s="52">
        <v>6.35</v>
      </c>
      <c r="J26" s="43">
        <v>86</v>
      </c>
      <c r="K26" s="44"/>
      <c r="L26" s="43">
        <v>7.09</v>
      </c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0.06</v>
      </c>
      <c r="H27" s="43"/>
      <c r="I27" s="43">
        <v>20.8</v>
      </c>
      <c r="J27" s="43">
        <v>83</v>
      </c>
      <c r="K27" s="44">
        <v>349</v>
      </c>
      <c r="L27" s="43">
        <v>5.01</v>
      </c>
    </row>
    <row r="28" spans="1:12" ht="15" x14ac:dyDescent="0.25">
      <c r="A28" s="14"/>
      <c r="B28" s="15"/>
      <c r="C28" s="11"/>
      <c r="D28" s="7" t="s">
        <v>23</v>
      </c>
      <c r="E28" s="51" t="s">
        <v>36</v>
      </c>
      <c r="F28" s="43">
        <v>100</v>
      </c>
      <c r="G28" s="43">
        <v>4.25</v>
      </c>
      <c r="H28" s="43">
        <v>0.8</v>
      </c>
      <c r="I28" s="43">
        <v>18.5</v>
      </c>
      <c r="J28" s="43">
        <v>98</v>
      </c>
      <c r="K28" s="44"/>
      <c r="L28" s="43">
        <v>6.7</v>
      </c>
    </row>
    <row r="29" spans="1:12" ht="15" x14ac:dyDescent="0.25">
      <c r="A29" s="14"/>
      <c r="B29" s="15"/>
      <c r="C29" s="11"/>
      <c r="D29" s="7" t="s">
        <v>24</v>
      </c>
      <c r="E29" s="42" t="s">
        <v>48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44</v>
      </c>
      <c r="K29" s="44"/>
      <c r="L29" s="53">
        <v>6.16</v>
      </c>
    </row>
    <row r="30" spans="1:12" ht="15" x14ac:dyDescent="0.25">
      <c r="A30" s="14"/>
      <c r="B30" s="15"/>
      <c r="C30" s="11"/>
      <c r="D30" s="6" t="s">
        <v>50</v>
      </c>
      <c r="E30" s="42" t="s">
        <v>52</v>
      </c>
      <c r="F30" s="43">
        <v>27</v>
      </c>
      <c r="G30" s="52">
        <v>2.4</v>
      </c>
      <c r="H30" s="52">
        <v>2.6</v>
      </c>
      <c r="I30" s="52">
        <v>29.6</v>
      </c>
      <c r="J30" s="52">
        <v>151</v>
      </c>
      <c r="K30" s="44"/>
      <c r="L30" s="43">
        <v>3.51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27</v>
      </c>
      <c r="E32" s="9"/>
      <c r="F32" s="19">
        <f>SUM(F25:F31)</f>
        <v>637</v>
      </c>
      <c r="G32" s="19">
        <f t="shared" ref="G32" si="6">SUM(G25:G31)</f>
        <v>23.639999999999997</v>
      </c>
      <c r="H32" s="19">
        <f t="shared" ref="H32" si="7">SUM(H25:H31)</f>
        <v>24.45</v>
      </c>
      <c r="I32" s="19">
        <f t="shared" ref="I32" si="8">SUM(I25:I31)</f>
        <v>109.47</v>
      </c>
      <c r="J32" s="19">
        <f t="shared" ref="J32:L32" si="9">SUM(J25:J31)</f>
        <v>751</v>
      </c>
      <c r="K32" s="25"/>
      <c r="L32" s="19">
        <f t="shared" si="9"/>
        <v>71.710000000000008</v>
      </c>
    </row>
    <row r="33" spans="1:12" ht="15" x14ac:dyDescent="0.25">
      <c r="A33" s="13"/>
      <c r="B33" s="13"/>
      <c r="C33" s="10"/>
      <c r="D33" s="7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27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637</v>
      </c>
      <c r="G43" s="32">
        <f t="shared" ref="G43" si="14">G32+G42</f>
        <v>23.639999999999997</v>
      </c>
      <c r="H43" s="32">
        <f t="shared" ref="H43" si="15">H32+H42</f>
        <v>24.45</v>
      </c>
      <c r="I43" s="32">
        <f t="shared" ref="I43" si="16">I32+I42</f>
        <v>109.47</v>
      </c>
      <c r="J43" s="32">
        <f t="shared" ref="J43:L43" si="17">J32+J42</f>
        <v>751</v>
      </c>
      <c r="K43" s="32"/>
      <c r="L43" s="32">
        <f t="shared" si="17"/>
        <v>71.710000000000008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90</v>
      </c>
      <c r="G44" s="54">
        <v>14.22</v>
      </c>
      <c r="H44" s="54">
        <v>18.39</v>
      </c>
      <c r="I44" s="54">
        <v>7.68</v>
      </c>
      <c r="J44" s="40">
        <v>253</v>
      </c>
      <c r="K44" s="41"/>
      <c r="L44" s="40">
        <v>18.39</v>
      </c>
    </row>
    <row r="45" spans="1:12" ht="15" x14ac:dyDescent="0.25">
      <c r="A45" s="23"/>
      <c r="B45" s="15"/>
      <c r="C45" s="11"/>
      <c r="D45" s="6" t="s">
        <v>25</v>
      </c>
      <c r="E45" s="42" t="s">
        <v>69</v>
      </c>
      <c r="F45" s="43">
        <v>60</v>
      </c>
      <c r="G45" s="43">
        <v>0.75</v>
      </c>
      <c r="H45" s="43">
        <v>0.06</v>
      </c>
      <c r="I45" s="43">
        <v>7.14</v>
      </c>
      <c r="J45" s="43">
        <v>32</v>
      </c>
      <c r="K45" s="44">
        <v>62</v>
      </c>
      <c r="L45" s="43">
        <v>3.11</v>
      </c>
    </row>
    <row r="46" spans="1:12" ht="15" x14ac:dyDescent="0.2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1</v>
      </c>
      <c r="H46" s="43"/>
      <c r="I46" s="43">
        <v>18.2</v>
      </c>
      <c r="J46" s="43">
        <v>77</v>
      </c>
      <c r="K46" s="44"/>
      <c r="L46" s="43">
        <v>16</v>
      </c>
    </row>
    <row r="47" spans="1:12" ht="15" x14ac:dyDescent="0.25">
      <c r="A47" s="23"/>
      <c r="B47" s="15"/>
      <c r="C47" s="11"/>
      <c r="D47" s="7" t="s">
        <v>23</v>
      </c>
      <c r="E47" s="42" t="s">
        <v>36</v>
      </c>
      <c r="F47" s="43">
        <v>100</v>
      </c>
      <c r="G47" s="43">
        <v>4.25</v>
      </c>
      <c r="H47" s="43">
        <v>0.8</v>
      </c>
      <c r="I47" s="43">
        <v>18.5</v>
      </c>
      <c r="J47" s="43">
        <v>98</v>
      </c>
      <c r="K47" s="44"/>
      <c r="L47" s="43">
        <v>6.7</v>
      </c>
    </row>
    <row r="48" spans="1:12" ht="15" x14ac:dyDescent="0.25">
      <c r="A48" s="23"/>
      <c r="B48" s="15"/>
      <c r="C48" s="11"/>
      <c r="D48" s="7" t="s">
        <v>24</v>
      </c>
      <c r="E48" s="42" t="s">
        <v>43</v>
      </c>
      <c r="F48" s="43">
        <v>100</v>
      </c>
      <c r="G48" s="43">
        <v>1.5</v>
      </c>
      <c r="H48" s="43">
        <v>0.1</v>
      </c>
      <c r="I48" s="43">
        <v>19</v>
      </c>
      <c r="J48" s="43">
        <v>83</v>
      </c>
      <c r="K48" s="44">
        <v>338</v>
      </c>
      <c r="L48" s="43">
        <v>18.54</v>
      </c>
    </row>
    <row r="49" spans="1:12" ht="15" x14ac:dyDescent="0.25">
      <c r="A49" s="23"/>
      <c r="B49" s="15"/>
      <c r="C49" s="11"/>
      <c r="D49" s="6" t="s">
        <v>26</v>
      </c>
      <c r="E49" s="42" t="s">
        <v>62</v>
      </c>
      <c r="F49" s="43">
        <v>150</v>
      </c>
      <c r="G49" s="52">
        <v>8.32</v>
      </c>
      <c r="H49" s="52">
        <v>4.92</v>
      </c>
      <c r="I49" s="52">
        <v>39.590000000000003</v>
      </c>
      <c r="J49" s="43">
        <v>236</v>
      </c>
      <c r="K49" s="44">
        <v>302</v>
      </c>
      <c r="L49" s="43">
        <v>8.9700000000000006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27</v>
      </c>
      <c r="E51" s="9"/>
      <c r="F51" s="19">
        <f>SUM(F44:F50)</f>
        <v>700</v>
      </c>
      <c r="G51" s="19">
        <f t="shared" ref="G51" si="18">SUM(G44:G50)</f>
        <v>30.04</v>
      </c>
      <c r="H51" s="19">
        <f t="shared" ref="H51" si="19">SUM(H44:H50)</f>
        <v>24.270000000000003</v>
      </c>
      <c r="I51" s="19">
        <f t="shared" ref="I51" si="20">SUM(I44:I50)</f>
        <v>110.11</v>
      </c>
      <c r="J51" s="19">
        <f t="shared" ref="J51:L51" si="21">SUM(J44:J50)</f>
        <v>779</v>
      </c>
      <c r="K51" s="25"/>
      <c r="L51" s="19">
        <f t="shared" si="21"/>
        <v>71.710000000000008</v>
      </c>
    </row>
    <row r="52" spans="1:12" ht="15" x14ac:dyDescent="0.25">
      <c r="A52" s="26"/>
      <c r="B52" s="13"/>
      <c r="C52" s="10"/>
      <c r="D52" s="7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/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/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27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700</v>
      </c>
      <c r="G62" s="32">
        <f t="shared" ref="G62" si="26">G51+G61</f>
        <v>30.04</v>
      </c>
      <c r="H62" s="32">
        <f t="shared" ref="H62" si="27">H51+H61</f>
        <v>24.270000000000003</v>
      </c>
      <c r="I62" s="32">
        <f t="shared" ref="I62" si="28">I51+I61</f>
        <v>110.11</v>
      </c>
      <c r="J62" s="32">
        <f t="shared" ref="J62:L62" si="29">J51+J61</f>
        <v>779</v>
      </c>
      <c r="K62" s="32"/>
      <c r="L62" s="32">
        <f t="shared" si="29"/>
        <v>71.710000000000008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90</v>
      </c>
      <c r="G63" s="40">
        <v>12</v>
      </c>
      <c r="H63" s="40">
        <v>17.03</v>
      </c>
      <c r="I63" s="41">
        <v>9.6300000000000008</v>
      </c>
      <c r="J63" s="40">
        <v>240</v>
      </c>
      <c r="K63" s="41">
        <v>268</v>
      </c>
      <c r="L63" s="40">
        <v>38.67</v>
      </c>
    </row>
    <row r="64" spans="1:12" ht="15" x14ac:dyDescent="0.25">
      <c r="A64" s="23"/>
      <c r="B64" s="15"/>
      <c r="C64" s="11"/>
      <c r="D64" s="6" t="s">
        <v>26</v>
      </c>
      <c r="E64" s="42" t="s">
        <v>56</v>
      </c>
      <c r="F64" s="43">
        <v>150</v>
      </c>
      <c r="G64" s="43">
        <v>5.18</v>
      </c>
      <c r="H64" s="43">
        <v>4.18</v>
      </c>
      <c r="I64" s="44">
        <v>28.13</v>
      </c>
      <c r="J64" s="43">
        <v>171</v>
      </c>
      <c r="K64" s="44">
        <v>309</v>
      </c>
      <c r="L64" s="43">
        <v>7.13</v>
      </c>
    </row>
    <row r="65" spans="1:12" ht="15" x14ac:dyDescent="0.25">
      <c r="A65" s="23"/>
      <c r="B65" s="15"/>
      <c r="C65" s="11"/>
      <c r="D65" s="7" t="s">
        <v>22</v>
      </c>
      <c r="E65" s="42" t="s">
        <v>71</v>
      </c>
      <c r="F65" s="43">
        <v>200</v>
      </c>
      <c r="G65" s="43">
        <v>0.06</v>
      </c>
      <c r="H65" s="43"/>
      <c r="I65" s="43">
        <v>20.8</v>
      </c>
      <c r="J65" s="43">
        <v>83</v>
      </c>
      <c r="K65" s="44">
        <v>349</v>
      </c>
      <c r="L65" s="43">
        <v>1.82</v>
      </c>
    </row>
    <row r="66" spans="1:12" ht="15" x14ac:dyDescent="0.25">
      <c r="A66" s="23"/>
      <c r="B66" s="15"/>
      <c r="C66" s="11"/>
      <c r="D66" s="7" t="s">
        <v>23</v>
      </c>
      <c r="E66" s="42" t="s">
        <v>36</v>
      </c>
      <c r="F66" s="52">
        <v>100</v>
      </c>
      <c r="G66" s="52">
        <v>4.25</v>
      </c>
      <c r="H66" s="52">
        <v>0.8</v>
      </c>
      <c r="I66" s="55">
        <v>18.5</v>
      </c>
      <c r="J66" s="52">
        <v>98</v>
      </c>
      <c r="K66" s="55"/>
      <c r="L66" s="53">
        <v>6.7</v>
      </c>
    </row>
    <row r="67" spans="1:12" ht="15" x14ac:dyDescent="0.25">
      <c r="A67" s="23"/>
      <c r="B67" s="15"/>
      <c r="C67" s="11"/>
      <c r="D67" s="7" t="s">
        <v>24</v>
      </c>
      <c r="E67" s="42" t="s">
        <v>48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</v>
      </c>
      <c r="K67" s="44"/>
      <c r="L67" s="43">
        <v>5.5</v>
      </c>
    </row>
    <row r="68" spans="1:12" ht="15" x14ac:dyDescent="0.25">
      <c r="A68" s="23"/>
      <c r="B68" s="15"/>
      <c r="C68" s="11"/>
      <c r="D68" s="6" t="s">
        <v>25</v>
      </c>
      <c r="E68" s="42" t="s">
        <v>57</v>
      </c>
      <c r="F68" s="43">
        <v>60</v>
      </c>
      <c r="G68" s="43">
        <v>1.38</v>
      </c>
      <c r="H68" s="43">
        <v>6.12</v>
      </c>
      <c r="I68" s="43">
        <v>7.2</v>
      </c>
      <c r="J68" s="43">
        <v>89</v>
      </c>
      <c r="K68" s="44"/>
      <c r="L68" s="43">
        <v>6.71</v>
      </c>
    </row>
    <row r="69" spans="1:12" ht="15" x14ac:dyDescent="0.25">
      <c r="A69" s="23"/>
      <c r="B69" s="15"/>
      <c r="C69" s="11"/>
      <c r="D69" s="6" t="s">
        <v>50</v>
      </c>
      <c r="E69" s="42" t="s">
        <v>49</v>
      </c>
      <c r="F69" s="43">
        <v>30</v>
      </c>
      <c r="G69" s="43">
        <v>2.25</v>
      </c>
      <c r="H69" s="43">
        <v>3.54</v>
      </c>
      <c r="I69" s="44">
        <v>7.08</v>
      </c>
      <c r="J69" s="43">
        <v>69</v>
      </c>
      <c r="K69" s="44"/>
      <c r="L69" s="43">
        <v>5.18</v>
      </c>
    </row>
    <row r="70" spans="1:12" ht="15" x14ac:dyDescent="0.25">
      <c r="A70" s="24"/>
      <c r="B70" s="17"/>
      <c r="C70" s="8"/>
      <c r="D70" s="18" t="s">
        <v>27</v>
      </c>
      <c r="E70" s="9"/>
      <c r="F70" s="19">
        <f>SUM(F63:F69)</f>
        <v>730</v>
      </c>
      <c r="G70" s="19">
        <f t="shared" ref="G70" si="30">SUM(G63:G69)</f>
        <v>25.519999999999996</v>
      </c>
      <c r="H70" s="19">
        <f t="shared" ref="H70" si="31">SUM(H63:H69)</f>
        <v>32.07</v>
      </c>
      <c r="I70" s="19">
        <f t="shared" ref="I70" si="32">SUM(I63:I69)</f>
        <v>101.14</v>
      </c>
      <c r="J70" s="19">
        <f t="shared" ref="J70:L70" si="33">SUM(J63:J69)</f>
        <v>794</v>
      </c>
      <c r="K70" s="25"/>
      <c r="L70" s="19">
        <f t="shared" si="33"/>
        <v>71.710000000000008</v>
      </c>
    </row>
    <row r="71" spans="1:12" ht="15" x14ac:dyDescent="0.25">
      <c r="A71" s="26"/>
      <c r="B71" s="13"/>
      <c r="C71" s="10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27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730</v>
      </c>
      <c r="G81" s="32">
        <f t="shared" ref="G81" si="38">G70+G80</f>
        <v>25.519999999999996</v>
      </c>
      <c r="H81" s="32">
        <f t="shared" ref="H81" si="39">H70+H80</f>
        <v>32.07</v>
      </c>
      <c r="I81" s="32">
        <f t="shared" ref="I81" si="40">I70+I80</f>
        <v>101.14</v>
      </c>
      <c r="J81" s="32">
        <f t="shared" ref="J81:L81" si="41">J70+J80</f>
        <v>794</v>
      </c>
      <c r="K81" s="32"/>
      <c r="L81" s="32">
        <f t="shared" si="41"/>
        <v>71.710000000000008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42</v>
      </c>
      <c r="F82" s="40">
        <v>250</v>
      </c>
      <c r="G82" s="40">
        <v>8.66</v>
      </c>
      <c r="H82" s="40">
        <v>6.28</v>
      </c>
      <c r="I82" s="40">
        <v>43.95</v>
      </c>
      <c r="J82" s="40">
        <v>267</v>
      </c>
      <c r="K82" s="41">
        <v>120</v>
      </c>
      <c r="L82" s="40">
        <v>15.83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33</v>
      </c>
      <c r="F84" s="43">
        <v>200</v>
      </c>
      <c r="G84" s="43">
        <v>3.71</v>
      </c>
      <c r="H84" s="43">
        <v>3.78</v>
      </c>
      <c r="I84" s="43">
        <v>16.87</v>
      </c>
      <c r="J84" s="43">
        <v>116</v>
      </c>
      <c r="K84" s="44">
        <v>382</v>
      </c>
      <c r="L84" s="43">
        <v>14.12</v>
      </c>
    </row>
    <row r="85" spans="1:12" ht="15" x14ac:dyDescent="0.25">
      <c r="A85" s="23"/>
      <c r="B85" s="15"/>
      <c r="C85" s="11"/>
      <c r="D85" s="7" t="s">
        <v>23</v>
      </c>
      <c r="E85" s="42" t="s">
        <v>36</v>
      </c>
      <c r="F85" s="43">
        <v>100</v>
      </c>
      <c r="G85" s="43">
        <v>4.25</v>
      </c>
      <c r="H85" s="43">
        <v>0.8</v>
      </c>
      <c r="I85" s="43">
        <v>18.5</v>
      </c>
      <c r="J85" s="43">
        <v>98</v>
      </c>
      <c r="K85" s="44"/>
      <c r="L85" s="43">
        <v>6.7</v>
      </c>
    </row>
    <row r="86" spans="1:12" ht="15" x14ac:dyDescent="0.25">
      <c r="A86" s="23"/>
      <c r="B86" s="15"/>
      <c r="C86" s="11"/>
      <c r="D86" s="7" t="s">
        <v>24</v>
      </c>
      <c r="E86" s="42" t="s">
        <v>43</v>
      </c>
      <c r="F86" s="43">
        <v>100</v>
      </c>
      <c r="G86" s="43">
        <v>1.5</v>
      </c>
      <c r="H86" s="43">
        <v>0.1</v>
      </c>
      <c r="I86" s="43">
        <v>19</v>
      </c>
      <c r="J86" s="43">
        <v>83</v>
      </c>
      <c r="K86" s="44">
        <v>338</v>
      </c>
      <c r="L86" s="43">
        <v>19.8</v>
      </c>
    </row>
    <row r="87" spans="1:12" ht="15" x14ac:dyDescent="0.25">
      <c r="A87" s="23"/>
      <c r="B87" s="15"/>
      <c r="C87" s="11"/>
      <c r="D87" s="6" t="s">
        <v>46</v>
      </c>
      <c r="E87" s="42" t="s">
        <v>44</v>
      </c>
      <c r="F87" s="43">
        <v>10</v>
      </c>
      <c r="G87" s="43">
        <v>0.08</v>
      </c>
      <c r="H87" s="43">
        <v>7.25</v>
      </c>
      <c r="I87" s="43">
        <v>0.13</v>
      </c>
      <c r="J87" s="43">
        <v>66</v>
      </c>
      <c r="K87" s="44">
        <v>14</v>
      </c>
      <c r="L87" s="43">
        <v>9.43</v>
      </c>
    </row>
    <row r="88" spans="1:12" ht="15" x14ac:dyDescent="0.25">
      <c r="A88" s="23"/>
      <c r="B88" s="15"/>
      <c r="C88" s="11"/>
      <c r="D88" s="6" t="s">
        <v>58</v>
      </c>
      <c r="E88" s="42" t="s">
        <v>45</v>
      </c>
      <c r="F88" s="43">
        <v>20</v>
      </c>
      <c r="G88" s="43">
        <v>4.92</v>
      </c>
      <c r="H88" s="43">
        <v>6.32</v>
      </c>
      <c r="I88" s="43"/>
      <c r="J88" s="43">
        <v>77</v>
      </c>
      <c r="K88" s="44">
        <v>15</v>
      </c>
      <c r="L88" s="43">
        <v>5.83</v>
      </c>
    </row>
    <row r="89" spans="1:12" ht="15" x14ac:dyDescent="0.25">
      <c r="A89" s="24"/>
      <c r="B89" s="17"/>
      <c r="C89" s="8"/>
      <c r="D89" s="18" t="s">
        <v>27</v>
      </c>
      <c r="E89" s="9"/>
      <c r="F89" s="19">
        <f>SUM(F82:F88)</f>
        <v>680</v>
      </c>
      <c r="G89" s="19">
        <f t="shared" ref="G89" si="42">SUM(G82:G88)</f>
        <v>23.119999999999997</v>
      </c>
      <c r="H89" s="19">
        <f t="shared" ref="H89" si="43">SUM(H82:H88)</f>
        <v>24.53</v>
      </c>
      <c r="I89" s="19">
        <f t="shared" ref="I89" si="44">SUM(I82:I88)</f>
        <v>98.45</v>
      </c>
      <c r="J89" s="19">
        <f t="shared" ref="J89:L89" si="45">SUM(J82:J88)</f>
        <v>707</v>
      </c>
      <c r="K89" s="25"/>
      <c r="L89" s="19">
        <f t="shared" si="45"/>
        <v>71.709999999999994</v>
      </c>
    </row>
    <row r="90" spans="1:12" ht="15" x14ac:dyDescent="0.25">
      <c r="A90" s="26"/>
      <c r="B90" s="13"/>
      <c r="C90" s="10"/>
      <c r="D90" s="7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27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680</v>
      </c>
      <c r="G100" s="32">
        <f t="shared" ref="G100" si="50">G89+G99</f>
        <v>23.119999999999997</v>
      </c>
      <c r="H100" s="32">
        <f t="shared" ref="H100" si="51">H89+H99</f>
        <v>24.53</v>
      </c>
      <c r="I100" s="32">
        <f t="shared" ref="I100" si="52">I89+I99</f>
        <v>98.45</v>
      </c>
      <c r="J100" s="32">
        <f t="shared" ref="J100:L100" si="53">J89+J99</f>
        <v>707</v>
      </c>
      <c r="K100" s="32"/>
      <c r="L100" s="32">
        <f t="shared" si="53"/>
        <v>71.709999999999994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53</v>
      </c>
      <c r="F101" s="40">
        <v>90</v>
      </c>
      <c r="G101" s="40">
        <v>14.22</v>
      </c>
      <c r="H101" s="40">
        <v>18.39</v>
      </c>
      <c r="I101" s="40">
        <v>7.68</v>
      </c>
      <c r="J101" s="40">
        <v>253</v>
      </c>
      <c r="K101" s="41"/>
      <c r="L101" s="40">
        <v>18.77</v>
      </c>
    </row>
    <row r="102" spans="1:12" ht="15" x14ac:dyDescent="0.25">
      <c r="A102" s="23"/>
      <c r="B102" s="15"/>
      <c r="C102" s="11"/>
      <c r="D102" s="6" t="s">
        <v>26</v>
      </c>
      <c r="E102" s="42" t="s">
        <v>59</v>
      </c>
      <c r="F102" s="43">
        <v>150</v>
      </c>
      <c r="G102" s="43">
        <v>4.55</v>
      </c>
      <c r="H102" s="43">
        <v>3.98</v>
      </c>
      <c r="I102" s="43">
        <v>29</v>
      </c>
      <c r="J102" s="43">
        <v>170</v>
      </c>
      <c r="K102" s="44">
        <v>302</v>
      </c>
      <c r="L102" s="43">
        <v>8.17</v>
      </c>
    </row>
    <row r="103" spans="1:12" ht="15" x14ac:dyDescent="0.25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>
        <v>1</v>
      </c>
      <c r="H103" s="43"/>
      <c r="I103" s="43">
        <v>18.2</v>
      </c>
      <c r="J103" s="43">
        <v>77</v>
      </c>
      <c r="K103" s="44"/>
      <c r="L103" s="43">
        <v>16</v>
      </c>
    </row>
    <row r="104" spans="1:12" ht="15" x14ac:dyDescent="0.25">
      <c r="A104" s="23"/>
      <c r="B104" s="15"/>
      <c r="C104" s="11"/>
      <c r="D104" s="7" t="s">
        <v>23</v>
      </c>
      <c r="E104" s="42" t="s">
        <v>36</v>
      </c>
      <c r="F104" s="43">
        <v>100</v>
      </c>
      <c r="G104" s="43">
        <v>4.25</v>
      </c>
      <c r="H104" s="43">
        <v>0.8</v>
      </c>
      <c r="I104" s="43">
        <v>18.5</v>
      </c>
      <c r="J104" s="43">
        <v>98</v>
      </c>
      <c r="K104" s="44"/>
      <c r="L104" s="43">
        <v>6.7</v>
      </c>
    </row>
    <row r="105" spans="1:12" ht="15" x14ac:dyDescent="0.25">
      <c r="A105" s="23"/>
      <c r="B105" s="15"/>
      <c r="C105" s="11"/>
      <c r="D105" s="7" t="s">
        <v>24</v>
      </c>
      <c r="E105" s="42" t="s">
        <v>43</v>
      </c>
      <c r="F105" s="43">
        <v>100</v>
      </c>
      <c r="G105" s="43">
        <v>1.5</v>
      </c>
      <c r="H105" s="43">
        <v>0.1</v>
      </c>
      <c r="I105" s="43">
        <v>19</v>
      </c>
      <c r="J105" s="43">
        <v>83</v>
      </c>
      <c r="K105" s="44">
        <v>338</v>
      </c>
      <c r="L105" s="43">
        <v>18</v>
      </c>
    </row>
    <row r="106" spans="1:12" ht="15" x14ac:dyDescent="0.25">
      <c r="A106" s="23"/>
      <c r="B106" s="15"/>
      <c r="C106" s="11"/>
      <c r="D106" s="6" t="s">
        <v>25</v>
      </c>
      <c r="E106" s="42" t="s">
        <v>68</v>
      </c>
      <c r="F106" s="43">
        <v>60</v>
      </c>
      <c r="G106" s="43">
        <v>1.54</v>
      </c>
      <c r="H106" s="43">
        <v>6.09</v>
      </c>
      <c r="I106" s="43">
        <v>6.35</v>
      </c>
      <c r="J106" s="43">
        <v>68</v>
      </c>
      <c r="K106" s="44">
        <v>67</v>
      </c>
      <c r="L106" s="43">
        <v>4.07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27</v>
      </c>
      <c r="E108" s="9"/>
      <c r="F108" s="19">
        <f>SUM(F101:F107)</f>
        <v>700</v>
      </c>
      <c r="G108" s="19">
        <f t="shared" ref="G108:J108" si="54">SUM(G101:G107)</f>
        <v>27.06</v>
      </c>
      <c r="H108" s="19">
        <f t="shared" si="54"/>
        <v>29.360000000000003</v>
      </c>
      <c r="I108" s="19">
        <f t="shared" si="54"/>
        <v>98.72999999999999</v>
      </c>
      <c r="J108" s="19">
        <f t="shared" si="54"/>
        <v>749</v>
      </c>
      <c r="K108" s="25"/>
      <c r="L108" s="19">
        <f t="shared" ref="L108" si="55">SUM(L101:L107)</f>
        <v>71.710000000000008</v>
      </c>
    </row>
    <row r="109" spans="1:12" ht="15" x14ac:dyDescent="0.25">
      <c r="A109" s="26"/>
      <c r="B109" s="13"/>
      <c r="C109" s="10"/>
      <c r="D109" s="7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27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700</v>
      </c>
      <c r="G119" s="32">
        <f t="shared" ref="G119" si="58">G108+G118</f>
        <v>27.06</v>
      </c>
      <c r="H119" s="32">
        <f t="shared" ref="H119" si="59">H108+H118</f>
        <v>29.360000000000003</v>
      </c>
      <c r="I119" s="32">
        <f t="shared" ref="I119" si="60">I108+I118</f>
        <v>98.72999999999999</v>
      </c>
      <c r="J119" s="32">
        <f t="shared" ref="J119:L119" si="61">J108+J118</f>
        <v>749</v>
      </c>
      <c r="K119" s="32"/>
      <c r="L119" s="32">
        <f t="shared" si="61"/>
        <v>71.710000000000008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90</v>
      </c>
      <c r="G120" s="40">
        <v>13.66</v>
      </c>
      <c r="H120" s="40">
        <v>14.54</v>
      </c>
      <c r="I120" s="40">
        <v>2.7</v>
      </c>
      <c r="J120" s="40">
        <v>196</v>
      </c>
      <c r="K120" s="41">
        <v>256</v>
      </c>
      <c r="L120" s="40">
        <v>40.49</v>
      </c>
    </row>
    <row r="121" spans="1:12" ht="15" x14ac:dyDescent="0.25">
      <c r="A121" s="14"/>
      <c r="B121" s="15"/>
      <c r="C121" s="11"/>
      <c r="D121" s="6" t="s">
        <v>26</v>
      </c>
      <c r="E121" s="42" t="s">
        <v>70</v>
      </c>
      <c r="F121" s="43">
        <v>150</v>
      </c>
      <c r="G121" s="43">
        <v>2.0699999999999998</v>
      </c>
      <c r="H121" s="43">
        <v>2.79</v>
      </c>
      <c r="I121" s="43">
        <v>13.72</v>
      </c>
      <c r="J121" s="43">
        <v>88</v>
      </c>
      <c r="K121" s="44">
        <v>312</v>
      </c>
      <c r="L121" s="43">
        <v>12.28</v>
      </c>
    </row>
    <row r="122" spans="1:12" ht="15" x14ac:dyDescent="0.25">
      <c r="A122" s="14"/>
      <c r="B122" s="15"/>
      <c r="C122" s="11"/>
      <c r="D122" s="7" t="s">
        <v>22</v>
      </c>
      <c r="E122" s="42" t="s">
        <v>71</v>
      </c>
      <c r="F122" s="43">
        <v>200</v>
      </c>
      <c r="G122" s="43">
        <v>0.06</v>
      </c>
      <c r="H122" s="43"/>
      <c r="I122" s="43">
        <v>20.8</v>
      </c>
      <c r="J122" s="43">
        <v>83</v>
      </c>
      <c r="K122" s="44">
        <v>349</v>
      </c>
      <c r="L122" s="43">
        <v>2.16</v>
      </c>
    </row>
    <row r="123" spans="1:12" ht="15" x14ac:dyDescent="0.25">
      <c r="A123" s="14"/>
      <c r="B123" s="15"/>
      <c r="C123" s="11"/>
      <c r="D123" s="7" t="s">
        <v>23</v>
      </c>
      <c r="E123" s="42" t="s">
        <v>36</v>
      </c>
      <c r="F123" s="43">
        <v>100</v>
      </c>
      <c r="G123" s="43">
        <v>4.25</v>
      </c>
      <c r="H123" s="43">
        <v>0.8</v>
      </c>
      <c r="I123" s="43">
        <v>18.5</v>
      </c>
      <c r="J123" s="43">
        <v>98</v>
      </c>
      <c r="K123" s="44"/>
      <c r="L123" s="43">
        <v>6.7</v>
      </c>
    </row>
    <row r="124" spans="1:12" ht="15" x14ac:dyDescent="0.25">
      <c r="A124" s="14"/>
      <c r="B124" s="15"/>
      <c r="C124" s="11"/>
      <c r="D124" s="7" t="s">
        <v>24</v>
      </c>
      <c r="E124" s="42" t="s">
        <v>48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</v>
      </c>
      <c r="K124" s="44"/>
      <c r="L124" s="43">
        <v>6.05</v>
      </c>
    </row>
    <row r="125" spans="1:12" ht="15" x14ac:dyDescent="0.25">
      <c r="A125" s="14"/>
      <c r="B125" s="15"/>
      <c r="C125" s="11"/>
      <c r="D125" s="6" t="s">
        <v>25</v>
      </c>
      <c r="E125" s="42" t="s">
        <v>69</v>
      </c>
      <c r="F125" s="43">
        <v>60</v>
      </c>
      <c r="G125" s="43">
        <v>0.75</v>
      </c>
      <c r="H125" s="43">
        <v>0.06</v>
      </c>
      <c r="I125" s="43">
        <v>7.14</v>
      </c>
      <c r="J125" s="43">
        <v>32</v>
      </c>
      <c r="K125" s="44">
        <v>62</v>
      </c>
      <c r="L125" s="43">
        <v>4.03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27</v>
      </c>
      <c r="E127" s="9"/>
      <c r="F127" s="19">
        <f>SUM(F120:F126)</f>
        <v>700</v>
      </c>
      <c r="G127" s="19">
        <f t="shared" ref="G127:J127" si="62">SUM(G120:G126)</f>
        <v>21.189999999999998</v>
      </c>
      <c r="H127" s="19">
        <f t="shared" si="62"/>
        <v>18.589999999999996</v>
      </c>
      <c r="I127" s="19">
        <f t="shared" si="62"/>
        <v>72.66</v>
      </c>
      <c r="J127" s="19">
        <f t="shared" si="62"/>
        <v>541</v>
      </c>
      <c r="K127" s="25"/>
      <c r="L127" s="19">
        <f t="shared" ref="L127" si="63">SUM(L120:L126)</f>
        <v>71.710000000000008</v>
      </c>
    </row>
    <row r="128" spans="1:12" ht="15" x14ac:dyDescent="0.25">
      <c r="A128" s="13"/>
      <c r="B128" s="13"/>
      <c r="C128" s="10"/>
      <c r="D128" s="7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/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27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700</v>
      </c>
      <c r="G138" s="32">
        <f t="shared" ref="G138" si="66">G127+G137</f>
        <v>21.189999999999998</v>
      </c>
      <c r="H138" s="32">
        <f t="shared" ref="H138" si="67">H127+H137</f>
        <v>18.589999999999996</v>
      </c>
      <c r="I138" s="32">
        <f t="shared" ref="I138" si="68">I127+I137</f>
        <v>72.66</v>
      </c>
      <c r="J138" s="32">
        <f t="shared" ref="J138:L138" si="69">J127+J137</f>
        <v>541</v>
      </c>
      <c r="K138" s="32"/>
      <c r="L138" s="32">
        <f t="shared" si="69"/>
        <v>71.710000000000008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250</v>
      </c>
      <c r="G139" s="40">
        <v>3.89</v>
      </c>
      <c r="H139" s="40">
        <v>2.71</v>
      </c>
      <c r="I139" s="40">
        <v>25.86</v>
      </c>
      <c r="J139" s="40">
        <v>143</v>
      </c>
      <c r="K139" s="41">
        <v>112</v>
      </c>
      <c r="L139" s="40">
        <v>4</v>
      </c>
    </row>
    <row r="140" spans="1:12" ht="15" x14ac:dyDescent="0.25">
      <c r="A140" s="23"/>
      <c r="B140" s="15"/>
      <c r="C140" s="11"/>
      <c r="D140" s="6" t="s">
        <v>26</v>
      </c>
      <c r="E140" s="42" t="s">
        <v>62</v>
      </c>
      <c r="F140" s="43">
        <v>150</v>
      </c>
      <c r="G140" s="43">
        <v>8.32</v>
      </c>
      <c r="H140" s="43">
        <v>4.92</v>
      </c>
      <c r="I140" s="43">
        <v>39.590000000000003</v>
      </c>
      <c r="J140" s="43">
        <v>236</v>
      </c>
      <c r="K140" s="44">
        <v>302</v>
      </c>
      <c r="L140" s="43">
        <v>8.15</v>
      </c>
    </row>
    <row r="141" spans="1:12" ht="15" x14ac:dyDescent="0.25">
      <c r="A141" s="23"/>
      <c r="B141" s="15"/>
      <c r="C141" s="11"/>
      <c r="D141" s="7" t="s">
        <v>22</v>
      </c>
      <c r="E141" s="42" t="s">
        <v>35</v>
      </c>
      <c r="F141" s="43">
        <v>200</v>
      </c>
      <c r="G141" s="43">
        <v>0.06</v>
      </c>
      <c r="H141" s="43"/>
      <c r="I141" s="43">
        <v>20.8</v>
      </c>
      <c r="J141" s="43">
        <v>83</v>
      </c>
      <c r="K141" s="44">
        <v>349</v>
      </c>
      <c r="L141" s="43">
        <v>5.01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36</v>
      </c>
      <c r="F142" s="43">
        <v>100</v>
      </c>
      <c r="G142" s="43">
        <v>4.25</v>
      </c>
      <c r="H142" s="43">
        <v>0.8</v>
      </c>
      <c r="I142" s="43">
        <v>18.5</v>
      </c>
      <c r="J142" s="43">
        <v>98</v>
      </c>
      <c r="K142" s="44"/>
      <c r="L142" s="43">
        <v>6.7</v>
      </c>
    </row>
    <row r="143" spans="1:12" ht="15" x14ac:dyDescent="0.25">
      <c r="A143" s="23"/>
      <c r="B143" s="15"/>
      <c r="C143" s="11"/>
      <c r="D143" s="7" t="s">
        <v>24</v>
      </c>
      <c r="E143" s="42" t="s">
        <v>37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</v>
      </c>
      <c r="K143" s="44"/>
      <c r="L143" s="43">
        <v>3.74</v>
      </c>
    </row>
    <row r="144" spans="1:12" ht="15" x14ac:dyDescent="0.25">
      <c r="A144" s="23"/>
      <c r="B144" s="15"/>
      <c r="C144" s="11"/>
      <c r="D144" s="6" t="s">
        <v>21</v>
      </c>
      <c r="E144" s="42" t="s">
        <v>63</v>
      </c>
      <c r="F144" s="43">
        <v>90</v>
      </c>
      <c r="G144" s="43">
        <v>12</v>
      </c>
      <c r="H144" s="43">
        <v>17.03</v>
      </c>
      <c r="I144" s="43">
        <v>9.6300000000000008</v>
      </c>
      <c r="J144" s="43">
        <v>240</v>
      </c>
      <c r="K144" s="44">
        <v>268</v>
      </c>
      <c r="L144" s="43">
        <v>38.75</v>
      </c>
    </row>
    <row r="145" spans="1:12" ht="15" x14ac:dyDescent="0.25">
      <c r="A145" s="23"/>
      <c r="B145" s="15"/>
      <c r="C145" s="11"/>
      <c r="D145" s="6" t="s">
        <v>25</v>
      </c>
      <c r="E145" s="42" t="s">
        <v>38</v>
      </c>
      <c r="F145" s="43">
        <v>60</v>
      </c>
      <c r="G145" s="43">
        <v>1.54</v>
      </c>
      <c r="H145" s="43">
        <v>6.09</v>
      </c>
      <c r="I145" s="43">
        <v>6.35</v>
      </c>
      <c r="J145" s="43">
        <v>86</v>
      </c>
      <c r="K145" s="44"/>
      <c r="L145" s="43">
        <v>5.36</v>
      </c>
    </row>
    <row r="146" spans="1:12" ht="15" x14ac:dyDescent="0.25">
      <c r="A146" s="24"/>
      <c r="B146" s="17"/>
      <c r="C146" s="8"/>
      <c r="D146" s="18" t="s">
        <v>27</v>
      </c>
      <c r="E146" s="9"/>
      <c r="F146" s="19">
        <f>SUM(F139:F145)</f>
        <v>950</v>
      </c>
      <c r="G146" s="19">
        <f t="shared" ref="G146:J146" si="70">SUM(G139:G145)</f>
        <v>30.46</v>
      </c>
      <c r="H146" s="19">
        <f t="shared" si="70"/>
        <v>31.95</v>
      </c>
      <c r="I146" s="19">
        <f t="shared" si="70"/>
        <v>130.53</v>
      </c>
      <c r="J146" s="19">
        <f t="shared" si="70"/>
        <v>930</v>
      </c>
      <c r="K146" s="25"/>
      <c r="L146" s="19">
        <f t="shared" ref="L146" si="71">SUM(L139:L145)</f>
        <v>71.709999999999994</v>
      </c>
    </row>
    <row r="147" spans="1:12" ht="15" x14ac:dyDescent="0.25">
      <c r="A147" s="26"/>
      <c r="B147" s="13"/>
      <c r="C147" s="10"/>
      <c r="D147" s="7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/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/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27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950</v>
      </c>
      <c r="G157" s="32">
        <f t="shared" ref="G157" si="74">G146+G156</f>
        <v>30.46</v>
      </c>
      <c r="H157" s="32">
        <f t="shared" ref="H157" si="75">H146+H156</f>
        <v>31.95</v>
      </c>
      <c r="I157" s="32">
        <f t="shared" ref="I157" si="76">I146+I156</f>
        <v>130.53</v>
      </c>
      <c r="J157" s="32">
        <f t="shared" ref="J157:L157" si="77">J146+J156</f>
        <v>930</v>
      </c>
      <c r="K157" s="32"/>
      <c r="L157" s="32">
        <f t="shared" si="77"/>
        <v>71.709999999999994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150</v>
      </c>
      <c r="G158" s="40">
        <v>15.03</v>
      </c>
      <c r="H158" s="40">
        <v>18.13</v>
      </c>
      <c r="I158" s="40">
        <v>25.17</v>
      </c>
      <c r="J158" s="40">
        <v>324</v>
      </c>
      <c r="K158" s="41">
        <v>291</v>
      </c>
      <c r="L158" s="40">
        <v>26.64</v>
      </c>
    </row>
    <row r="159" spans="1:12" ht="15" x14ac:dyDescent="0.25">
      <c r="A159" s="23"/>
      <c r="B159" s="15"/>
      <c r="C159" s="11"/>
      <c r="D159" s="6" t="s">
        <v>25</v>
      </c>
      <c r="E159" s="42" t="s">
        <v>72</v>
      </c>
      <c r="F159" s="43">
        <v>60</v>
      </c>
      <c r="G159" s="43">
        <v>1.54</v>
      </c>
      <c r="H159" s="43">
        <v>6.09</v>
      </c>
      <c r="I159" s="43">
        <v>6.35</v>
      </c>
      <c r="J159" s="43">
        <v>86</v>
      </c>
      <c r="K159" s="44"/>
      <c r="L159" s="43">
        <v>7.11</v>
      </c>
    </row>
    <row r="160" spans="1:12" ht="15" x14ac:dyDescent="0.25">
      <c r="A160" s="23"/>
      <c r="B160" s="15"/>
      <c r="C160" s="11"/>
      <c r="D160" s="7" t="s">
        <v>22</v>
      </c>
      <c r="E160" s="42" t="s">
        <v>65</v>
      </c>
      <c r="F160" s="43">
        <v>200</v>
      </c>
      <c r="G160" s="43">
        <v>1</v>
      </c>
      <c r="H160" s="43"/>
      <c r="I160" s="43">
        <v>18.2</v>
      </c>
      <c r="J160" s="43">
        <v>77</v>
      </c>
      <c r="K160" s="44"/>
      <c r="L160" s="43">
        <v>16</v>
      </c>
    </row>
    <row r="161" spans="1:12" ht="15" x14ac:dyDescent="0.25">
      <c r="A161" s="23"/>
      <c r="B161" s="15"/>
      <c r="C161" s="11"/>
      <c r="D161" s="7" t="s">
        <v>23</v>
      </c>
      <c r="E161" s="42" t="s">
        <v>36</v>
      </c>
      <c r="F161" s="43">
        <v>100</v>
      </c>
      <c r="G161" s="43">
        <v>4.25</v>
      </c>
      <c r="H161" s="43">
        <v>0.8</v>
      </c>
      <c r="I161" s="43">
        <v>18.5</v>
      </c>
      <c r="J161" s="43">
        <v>98</v>
      </c>
      <c r="K161" s="44"/>
      <c r="L161" s="43">
        <v>6.7</v>
      </c>
    </row>
    <row r="162" spans="1:12" ht="15" x14ac:dyDescent="0.25">
      <c r="A162" s="23"/>
      <c r="B162" s="15"/>
      <c r="C162" s="11"/>
      <c r="D162" s="7" t="s">
        <v>24</v>
      </c>
      <c r="E162" s="42" t="s">
        <v>37</v>
      </c>
      <c r="F162" s="43">
        <v>100</v>
      </c>
      <c r="G162" s="43">
        <v>1.5</v>
      </c>
      <c r="H162" s="43">
        <v>0.1</v>
      </c>
      <c r="I162" s="43">
        <v>19</v>
      </c>
      <c r="J162" s="43">
        <v>83</v>
      </c>
      <c r="K162" s="44">
        <v>338</v>
      </c>
      <c r="L162" s="43">
        <v>6.16</v>
      </c>
    </row>
    <row r="163" spans="1:12" ht="15" x14ac:dyDescent="0.25">
      <c r="A163" s="23"/>
      <c r="B163" s="15"/>
      <c r="C163" s="11"/>
      <c r="D163" s="6" t="s">
        <v>50</v>
      </c>
      <c r="E163" s="42" t="s">
        <v>52</v>
      </c>
      <c r="F163" s="43">
        <v>40</v>
      </c>
      <c r="G163" s="43">
        <v>2.4</v>
      </c>
      <c r="H163" s="43">
        <v>2.6</v>
      </c>
      <c r="I163" s="43">
        <v>29.6</v>
      </c>
      <c r="J163" s="43">
        <v>151</v>
      </c>
      <c r="K163" s="44"/>
      <c r="L163" s="43">
        <v>9.1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27</v>
      </c>
      <c r="E165" s="9"/>
      <c r="F165" s="19">
        <f>SUM(F158:F164)</f>
        <v>650</v>
      </c>
      <c r="G165" s="19">
        <f t="shared" ref="G165:J165" si="78">SUM(G158:G164)</f>
        <v>25.72</v>
      </c>
      <c r="H165" s="19">
        <f t="shared" si="78"/>
        <v>27.720000000000002</v>
      </c>
      <c r="I165" s="19">
        <f t="shared" si="78"/>
        <v>116.82</v>
      </c>
      <c r="J165" s="19">
        <f t="shared" si="78"/>
        <v>819</v>
      </c>
      <c r="K165" s="25"/>
      <c r="L165" s="19">
        <f t="shared" ref="L165" si="79">SUM(L158:L164)</f>
        <v>71.709999999999994</v>
      </c>
    </row>
    <row r="166" spans="1:12" ht="15" x14ac:dyDescent="0.25">
      <c r="A166" s="26"/>
      <c r="B166" s="13"/>
      <c r="C166" s="10"/>
      <c r="D166" s="7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27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650</v>
      </c>
      <c r="G176" s="32">
        <f t="shared" ref="G176" si="82">G165+G175</f>
        <v>25.72</v>
      </c>
      <c r="H176" s="32">
        <f t="shared" ref="H176" si="83">H165+H175</f>
        <v>27.720000000000002</v>
      </c>
      <c r="I176" s="32">
        <f t="shared" ref="I176" si="84">I165+I175</f>
        <v>116.82</v>
      </c>
      <c r="J176" s="32">
        <f t="shared" ref="J176:L176" si="85">J165+J175</f>
        <v>819</v>
      </c>
      <c r="K176" s="32"/>
      <c r="L176" s="32">
        <f t="shared" si="85"/>
        <v>71.709999999999994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63</v>
      </c>
      <c r="F177" s="40">
        <v>90</v>
      </c>
      <c r="G177" s="40">
        <v>12</v>
      </c>
      <c r="H177" s="40">
        <v>17.03</v>
      </c>
      <c r="I177" s="40">
        <v>9.6300000000000008</v>
      </c>
      <c r="J177" s="40">
        <v>240</v>
      </c>
      <c r="K177" s="41">
        <v>68</v>
      </c>
      <c r="L177" s="40">
        <v>37.85</v>
      </c>
    </row>
    <row r="178" spans="1:12" ht="15" x14ac:dyDescent="0.25">
      <c r="A178" s="23"/>
      <c r="B178" s="15"/>
      <c r="C178" s="11"/>
      <c r="D178" s="6" t="s">
        <v>26</v>
      </c>
      <c r="E178" s="42" t="s">
        <v>66</v>
      </c>
      <c r="F178" s="43">
        <v>150</v>
      </c>
      <c r="G178" s="43">
        <v>5.18</v>
      </c>
      <c r="H178" s="43">
        <v>4.18</v>
      </c>
      <c r="I178" s="43">
        <v>28.13</v>
      </c>
      <c r="J178" s="43">
        <v>171</v>
      </c>
      <c r="K178" s="44">
        <v>9</v>
      </c>
      <c r="L178" s="43">
        <v>7.13</v>
      </c>
    </row>
    <row r="179" spans="1:12" ht="15" x14ac:dyDescent="0.25">
      <c r="A179" s="23"/>
      <c r="B179" s="15"/>
      <c r="C179" s="11"/>
      <c r="D179" s="7" t="s">
        <v>22</v>
      </c>
      <c r="E179" s="42" t="s">
        <v>71</v>
      </c>
      <c r="F179" s="43">
        <v>200</v>
      </c>
      <c r="G179" s="43">
        <v>0.06</v>
      </c>
      <c r="H179" s="43"/>
      <c r="I179" s="43">
        <v>20.8</v>
      </c>
      <c r="J179" s="43">
        <v>83</v>
      </c>
      <c r="K179" s="44">
        <v>349</v>
      </c>
      <c r="L179" s="43">
        <v>2.16</v>
      </c>
    </row>
    <row r="180" spans="1:12" ht="15" x14ac:dyDescent="0.25">
      <c r="A180" s="23"/>
      <c r="B180" s="15"/>
      <c r="C180" s="11"/>
      <c r="D180" s="7" t="s">
        <v>23</v>
      </c>
      <c r="E180" s="42" t="s">
        <v>67</v>
      </c>
      <c r="F180" s="43">
        <v>100</v>
      </c>
      <c r="G180" s="43">
        <v>4.25</v>
      </c>
      <c r="H180" s="43">
        <v>0.8</v>
      </c>
      <c r="I180" s="43">
        <v>18.5</v>
      </c>
      <c r="J180" s="43">
        <v>98</v>
      </c>
      <c r="K180" s="44"/>
      <c r="L180" s="43">
        <v>6.7</v>
      </c>
    </row>
    <row r="181" spans="1:12" ht="15" x14ac:dyDescent="0.25">
      <c r="A181" s="23"/>
      <c r="B181" s="15"/>
      <c r="C181" s="11"/>
      <c r="D181" s="7" t="s">
        <v>24</v>
      </c>
      <c r="E181" s="42" t="s">
        <v>48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</v>
      </c>
      <c r="K181" s="44"/>
      <c r="L181" s="43">
        <v>6.27</v>
      </c>
    </row>
    <row r="182" spans="1:12" ht="15" x14ac:dyDescent="0.25">
      <c r="A182" s="23"/>
      <c r="B182" s="15"/>
      <c r="C182" s="11"/>
      <c r="D182" s="6" t="s">
        <v>25</v>
      </c>
      <c r="E182" s="42" t="s">
        <v>38</v>
      </c>
      <c r="F182" s="43">
        <v>60</v>
      </c>
      <c r="G182" s="43">
        <v>1.38</v>
      </c>
      <c r="H182" s="43">
        <v>6.12</v>
      </c>
      <c r="I182" s="43">
        <v>7.2</v>
      </c>
      <c r="J182" s="43">
        <v>89</v>
      </c>
      <c r="K182" s="44"/>
      <c r="L182" s="43">
        <v>5.86</v>
      </c>
    </row>
    <row r="183" spans="1:12" ht="15" x14ac:dyDescent="0.25">
      <c r="A183" s="23"/>
      <c r="B183" s="15"/>
      <c r="C183" s="11"/>
      <c r="D183" s="6" t="s">
        <v>50</v>
      </c>
      <c r="E183" s="42" t="s">
        <v>49</v>
      </c>
      <c r="F183" s="43">
        <v>30</v>
      </c>
      <c r="G183" s="43">
        <v>2.25</v>
      </c>
      <c r="H183" s="43">
        <v>3.54</v>
      </c>
      <c r="I183" s="43">
        <v>7.08</v>
      </c>
      <c r="J183" s="43">
        <v>69</v>
      </c>
      <c r="K183" s="44"/>
      <c r="L183" s="43">
        <v>5.74</v>
      </c>
    </row>
    <row r="184" spans="1:12" ht="15.75" customHeight="1" x14ac:dyDescent="0.25">
      <c r="A184" s="24"/>
      <c r="B184" s="17"/>
      <c r="C184" s="8"/>
      <c r="D184" s="18" t="s">
        <v>27</v>
      </c>
      <c r="E184" s="9"/>
      <c r="F184" s="19">
        <f>SUM(F177:F183)</f>
        <v>730</v>
      </c>
      <c r="G184" s="19">
        <f t="shared" ref="G184:J184" si="86">SUM(G177:G183)</f>
        <v>25.519999999999996</v>
      </c>
      <c r="H184" s="19">
        <f t="shared" si="86"/>
        <v>32.07</v>
      </c>
      <c r="I184" s="19">
        <f t="shared" si="86"/>
        <v>101.14</v>
      </c>
      <c r="J184" s="19">
        <f t="shared" si="86"/>
        <v>794</v>
      </c>
      <c r="K184" s="25"/>
      <c r="L184" s="19">
        <f t="shared" ref="L184" si="87">SUM(L177:L183)</f>
        <v>71.709999999999994</v>
      </c>
    </row>
    <row r="185" spans="1:12" ht="15" x14ac:dyDescent="0.25">
      <c r="A185" s="26">
        <f>A177</f>
        <v>2</v>
      </c>
      <c r="B185" s="13">
        <f>B177</f>
        <v>5</v>
      </c>
      <c r="C185" s="10"/>
      <c r="D185" s="7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/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/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/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27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730</v>
      </c>
      <c r="G195" s="32">
        <f t="shared" ref="G195" si="90">G184+G194</f>
        <v>25.519999999999996</v>
      </c>
      <c r="H195" s="32">
        <f t="shared" ref="H195" si="91">H184+H194</f>
        <v>32.07</v>
      </c>
      <c r="I195" s="32">
        <f t="shared" ref="I195" si="92">I184+I194</f>
        <v>101.14</v>
      </c>
      <c r="J195" s="32">
        <f t="shared" ref="J195:L195" si="93">J184+J194</f>
        <v>794</v>
      </c>
      <c r="K195" s="32"/>
      <c r="L195" s="32">
        <f t="shared" si="93"/>
        <v>71.709999999999994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715.7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25.538999999999998</v>
      </c>
      <c r="H196" s="34">
        <f t="shared" si="94"/>
        <v>26.954000000000001</v>
      </c>
      <c r="I196" s="34">
        <f t="shared" si="94"/>
        <v>103.75</v>
      </c>
      <c r="J196" s="34">
        <f t="shared" si="94"/>
        <v>757.1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71.710000000000008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dcterms:created xsi:type="dcterms:W3CDTF">2022-05-16T14:23:56Z</dcterms:created>
  <dcterms:modified xsi:type="dcterms:W3CDTF">2023-12-11T08:40:55Z</dcterms:modified>
</cp:coreProperties>
</file>